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C73E2141-3A20-407F-BBD7-A75C00F092C1}"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L365" i="1" s="1"/>
  <c r="K366" i="1"/>
  <c r="K365" i="1" s="1"/>
  <c r="J366" i="1"/>
  <c r="J365" i="1" s="1"/>
  <c r="I366" i="1"/>
  <c r="I365" i="1"/>
  <c r="L363" i="1"/>
  <c r="L362" i="1" s="1"/>
  <c r="K363" i="1"/>
  <c r="K362" i="1" s="1"/>
  <c r="J363" i="1"/>
  <c r="J362" i="1" s="1"/>
  <c r="I363" i="1"/>
  <c r="I362" i="1"/>
  <c r="L360" i="1"/>
  <c r="L359" i="1" s="1"/>
  <c r="K360" i="1"/>
  <c r="K359" i="1" s="1"/>
  <c r="J360" i="1"/>
  <c r="J359" i="1" s="1"/>
  <c r="I360" i="1"/>
  <c r="I359" i="1"/>
  <c r="L356" i="1"/>
  <c r="L355" i="1" s="1"/>
  <c r="K356" i="1"/>
  <c r="K355" i="1" s="1"/>
  <c r="J356" i="1"/>
  <c r="J355" i="1" s="1"/>
  <c r="I356" i="1"/>
  <c r="I355" i="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I337" i="1" s="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K307" i="1"/>
  <c r="K306" i="1" s="1"/>
  <c r="J307" i="1"/>
  <c r="J306" i="1" s="1"/>
  <c r="I307" i="1"/>
  <c r="I306"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L272" i="1" s="1"/>
  <c r="K274" i="1"/>
  <c r="K273" i="1" s="1"/>
  <c r="K272" i="1" s="1"/>
  <c r="J274" i="1"/>
  <c r="J273" i="1" s="1"/>
  <c r="J272" i="1" s="1"/>
  <c r="I274" i="1"/>
  <c r="I273" i="1" s="1"/>
  <c r="I272"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L254" i="1" s="1"/>
  <c r="K255" i="1"/>
  <c r="J255" i="1"/>
  <c r="I255" i="1"/>
  <c r="K254" i="1"/>
  <c r="J254" i="1"/>
  <c r="I254" i="1"/>
  <c r="L251" i="1"/>
  <c r="L250" i="1" s="1"/>
  <c r="K251" i="1"/>
  <c r="J251" i="1"/>
  <c r="I251" i="1"/>
  <c r="K250" i="1"/>
  <c r="J250" i="1"/>
  <c r="I250" i="1"/>
  <c r="L247" i="1"/>
  <c r="K247" i="1"/>
  <c r="J247" i="1"/>
  <c r="I247" i="1"/>
  <c r="L244" i="1"/>
  <c r="K244" i="1"/>
  <c r="J244" i="1"/>
  <c r="I244" i="1"/>
  <c r="L242" i="1"/>
  <c r="L241" i="1" s="1"/>
  <c r="K242" i="1"/>
  <c r="J242" i="1"/>
  <c r="I242" i="1"/>
  <c r="K241" i="1"/>
  <c r="K240" i="1" s="1"/>
  <c r="J241" i="1"/>
  <c r="J240" i="1" s="1"/>
  <c r="I241" i="1"/>
  <c r="I240" i="1" s="1"/>
  <c r="L235" i="1"/>
  <c r="L234" i="1" s="1"/>
  <c r="L233" i="1" s="1"/>
  <c r="K235" i="1"/>
  <c r="J235" i="1"/>
  <c r="I235" i="1"/>
  <c r="K234" i="1"/>
  <c r="K233" i="1" s="1"/>
  <c r="J234" i="1"/>
  <c r="J233" i="1" s="1"/>
  <c r="I234" i="1"/>
  <c r="I233" i="1" s="1"/>
  <c r="L231" i="1"/>
  <c r="K231" i="1"/>
  <c r="K230" i="1" s="1"/>
  <c r="K229" i="1" s="1"/>
  <c r="J231" i="1"/>
  <c r="J230" i="1" s="1"/>
  <c r="J229" i="1" s="1"/>
  <c r="I231" i="1"/>
  <c r="I230" i="1" s="1"/>
  <c r="I229" i="1" s="1"/>
  <c r="L230" i="1"/>
  <c r="L229" i="1" s="1"/>
  <c r="P222" i="1"/>
  <c r="O222" i="1"/>
  <c r="N222" i="1"/>
  <c r="M222" i="1"/>
  <c r="L222" i="1"/>
  <c r="K222" i="1"/>
  <c r="K221" i="1" s="1"/>
  <c r="J222" i="1"/>
  <c r="J221" i="1" s="1"/>
  <c r="I222" i="1"/>
  <c r="L221" i="1"/>
  <c r="I221" i="1"/>
  <c r="L219" i="1"/>
  <c r="K219" i="1"/>
  <c r="K218" i="1" s="1"/>
  <c r="J219" i="1"/>
  <c r="J218" i="1" s="1"/>
  <c r="I219" i="1"/>
  <c r="L218" i="1"/>
  <c r="L217" i="1" s="1"/>
  <c r="I218" i="1"/>
  <c r="I217" i="1"/>
  <c r="L212" i="1"/>
  <c r="L211" i="1" s="1"/>
  <c r="L210" i="1" s="1"/>
  <c r="K212" i="1"/>
  <c r="J212" i="1"/>
  <c r="I212" i="1"/>
  <c r="K211" i="1"/>
  <c r="K210" i="1" s="1"/>
  <c r="J211" i="1"/>
  <c r="J210" i="1" s="1"/>
  <c r="I211" i="1"/>
  <c r="I210" i="1" s="1"/>
  <c r="L208" i="1"/>
  <c r="K208" i="1"/>
  <c r="K207" i="1" s="1"/>
  <c r="J208" i="1"/>
  <c r="J207" i="1" s="1"/>
  <c r="I208" i="1"/>
  <c r="I207" i="1" s="1"/>
  <c r="L207" i="1"/>
  <c r="L203" i="1"/>
  <c r="K203" i="1"/>
  <c r="K202" i="1" s="1"/>
  <c r="J203" i="1"/>
  <c r="J202" i="1" s="1"/>
  <c r="I203" i="1"/>
  <c r="I202" i="1" s="1"/>
  <c r="L202" i="1"/>
  <c r="L197" i="1"/>
  <c r="K197" i="1"/>
  <c r="K196" i="1" s="1"/>
  <c r="J197" i="1"/>
  <c r="J196" i="1" s="1"/>
  <c r="I197" i="1"/>
  <c r="I196" i="1" s="1"/>
  <c r="L196" i="1"/>
  <c r="L192" i="1"/>
  <c r="L191" i="1" s="1"/>
  <c r="K192" i="1"/>
  <c r="K191" i="1" s="1"/>
  <c r="J192" i="1"/>
  <c r="J191" i="1" s="1"/>
  <c r="I192" i="1"/>
  <c r="I191" i="1" s="1"/>
  <c r="L189" i="1"/>
  <c r="L188" i="1" s="1"/>
  <c r="L187" i="1" s="1"/>
  <c r="K189" i="1"/>
  <c r="K188" i="1" s="1"/>
  <c r="J189" i="1"/>
  <c r="J188" i="1" s="1"/>
  <c r="J187" i="1" s="1"/>
  <c r="I189" i="1"/>
  <c r="I188" i="1" s="1"/>
  <c r="I187" i="1" s="1"/>
  <c r="I186" i="1" s="1"/>
  <c r="L181" i="1"/>
  <c r="K181" i="1"/>
  <c r="J181" i="1"/>
  <c r="I181" i="1"/>
  <c r="L180" i="1"/>
  <c r="K180" i="1"/>
  <c r="J180" i="1"/>
  <c r="I180" i="1"/>
  <c r="L176" i="1"/>
  <c r="K176" i="1"/>
  <c r="J176" i="1"/>
  <c r="I176" i="1"/>
  <c r="L175" i="1"/>
  <c r="L174" i="1" s="1"/>
  <c r="K175" i="1"/>
  <c r="K174" i="1" s="1"/>
  <c r="J175" i="1"/>
  <c r="J174" i="1" s="1"/>
  <c r="I175" i="1"/>
  <c r="I174" i="1" s="1"/>
  <c r="L172" i="1"/>
  <c r="L171" i="1" s="1"/>
  <c r="L170" i="1" s="1"/>
  <c r="K172" i="1"/>
  <c r="K171" i="1" s="1"/>
  <c r="K170" i="1" s="1"/>
  <c r="J172" i="1"/>
  <c r="J171" i="1" s="1"/>
  <c r="J170" i="1" s="1"/>
  <c r="I172" i="1"/>
  <c r="I171" i="1" s="1"/>
  <c r="I170" i="1" s="1"/>
  <c r="L167" i="1"/>
  <c r="K167" i="1"/>
  <c r="K166" i="1" s="1"/>
  <c r="J167" i="1"/>
  <c r="J166" i="1" s="1"/>
  <c r="I167" i="1"/>
  <c r="I166" i="1" s="1"/>
  <c r="L166" i="1"/>
  <c r="L162" i="1"/>
  <c r="L161" i="1" s="1"/>
  <c r="L160" i="1" s="1"/>
  <c r="L159" i="1" s="1"/>
  <c r="K162" i="1"/>
  <c r="K161" i="1" s="1"/>
  <c r="J162" i="1"/>
  <c r="J161" i="1" s="1"/>
  <c r="I162" i="1"/>
  <c r="I161" i="1" s="1"/>
  <c r="L156" i="1"/>
  <c r="K156" i="1"/>
  <c r="K155" i="1" s="1"/>
  <c r="K154" i="1" s="1"/>
  <c r="J156" i="1"/>
  <c r="J155" i="1" s="1"/>
  <c r="J154" i="1" s="1"/>
  <c r="I156" i="1"/>
  <c r="I155" i="1" s="1"/>
  <c r="I154" i="1" s="1"/>
  <c r="L155" i="1"/>
  <c r="L154" i="1" s="1"/>
  <c r="L140" i="1" s="1"/>
  <c r="L152" i="1"/>
  <c r="K152" i="1"/>
  <c r="J152" i="1"/>
  <c r="I152" i="1"/>
  <c r="L151" i="1"/>
  <c r="K151" i="1"/>
  <c r="J151" i="1"/>
  <c r="I151" i="1"/>
  <c r="L148" i="1"/>
  <c r="K148" i="1"/>
  <c r="J148" i="1"/>
  <c r="I148" i="1"/>
  <c r="L147" i="1"/>
  <c r="K147" i="1"/>
  <c r="K146" i="1" s="1"/>
  <c r="J147" i="1"/>
  <c r="J146" i="1" s="1"/>
  <c r="I147" i="1"/>
  <c r="I146" i="1" s="1"/>
  <c r="L146" i="1"/>
  <c r="L143" i="1"/>
  <c r="K143" i="1"/>
  <c r="K142" i="1" s="1"/>
  <c r="K141" i="1" s="1"/>
  <c r="J143" i="1"/>
  <c r="J142" i="1" s="1"/>
  <c r="J141" i="1" s="1"/>
  <c r="I143" i="1"/>
  <c r="I142" i="1" s="1"/>
  <c r="I141" i="1" s="1"/>
  <c r="I140" i="1" s="1"/>
  <c r="L142" i="1"/>
  <c r="L141" i="1"/>
  <c r="L138" i="1"/>
  <c r="K138" i="1"/>
  <c r="K137" i="1" s="1"/>
  <c r="K136" i="1" s="1"/>
  <c r="J138" i="1"/>
  <c r="J137" i="1" s="1"/>
  <c r="J136" i="1" s="1"/>
  <c r="I138" i="1"/>
  <c r="I137" i="1" s="1"/>
  <c r="I136" i="1" s="1"/>
  <c r="L137" i="1"/>
  <c r="L136" i="1"/>
  <c r="L134" i="1"/>
  <c r="L133" i="1" s="1"/>
  <c r="L132" i="1" s="1"/>
  <c r="K134" i="1"/>
  <c r="J134" i="1"/>
  <c r="I134" i="1"/>
  <c r="K133" i="1"/>
  <c r="K132" i="1" s="1"/>
  <c r="J133" i="1"/>
  <c r="J132" i="1" s="1"/>
  <c r="I133" i="1"/>
  <c r="I132" i="1" s="1"/>
  <c r="L130" i="1"/>
  <c r="K130" i="1"/>
  <c r="K129" i="1" s="1"/>
  <c r="K128" i="1" s="1"/>
  <c r="J130" i="1"/>
  <c r="J129" i="1" s="1"/>
  <c r="J128" i="1" s="1"/>
  <c r="I130" i="1"/>
  <c r="I129" i="1" s="1"/>
  <c r="I128" i="1" s="1"/>
  <c r="L129" i="1"/>
  <c r="L128" i="1" s="1"/>
  <c r="L126" i="1"/>
  <c r="L125" i="1" s="1"/>
  <c r="L124" i="1" s="1"/>
  <c r="K126" i="1"/>
  <c r="J126" i="1"/>
  <c r="I126" i="1"/>
  <c r="K125" i="1"/>
  <c r="K124" i="1" s="1"/>
  <c r="J125" i="1"/>
  <c r="J124" i="1" s="1"/>
  <c r="I125" i="1"/>
  <c r="I124" i="1" s="1"/>
  <c r="L122" i="1"/>
  <c r="K122" i="1"/>
  <c r="K121" i="1" s="1"/>
  <c r="K120" i="1" s="1"/>
  <c r="J122" i="1"/>
  <c r="J121" i="1" s="1"/>
  <c r="J120" i="1" s="1"/>
  <c r="I122" i="1"/>
  <c r="I121" i="1" s="1"/>
  <c r="I120" i="1" s="1"/>
  <c r="I114" i="1" s="1"/>
  <c r="L121" i="1"/>
  <c r="L120" i="1"/>
  <c r="L117" i="1"/>
  <c r="K117" i="1"/>
  <c r="J117" i="1"/>
  <c r="I117" i="1"/>
  <c r="L116" i="1"/>
  <c r="K116" i="1"/>
  <c r="K115" i="1" s="1"/>
  <c r="J116" i="1"/>
  <c r="J115" i="1" s="1"/>
  <c r="J114" i="1" s="1"/>
  <c r="I116" i="1"/>
  <c r="L115" i="1"/>
  <c r="I115" i="1"/>
  <c r="L111" i="1"/>
  <c r="K111" i="1"/>
  <c r="J111" i="1"/>
  <c r="I111" i="1"/>
  <c r="L110" i="1"/>
  <c r="K110" i="1"/>
  <c r="J110" i="1"/>
  <c r="I110" i="1"/>
  <c r="L107" i="1"/>
  <c r="K107" i="1"/>
  <c r="J107" i="1"/>
  <c r="I107" i="1"/>
  <c r="I106" i="1" s="1"/>
  <c r="I105" i="1" s="1"/>
  <c r="L106" i="1"/>
  <c r="K106" i="1"/>
  <c r="K105" i="1" s="1"/>
  <c r="J106" i="1"/>
  <c r="J105" i="1" s="1"/>
  <c r="L105" i="1"/>
  <c r="L102" i="1"/>
  <c r="K102" i="1"/>
  <c r="K101" i="1" s="1"/>
  <c r="K100" i="1" s="1"/>
  <c r="J102" i="1"/>
  <c r="J101" i="1" s="1"/>
  <c r="J100" i="1" s="1"/>
  <c r="I102" i="1"/>
  <c r="L101" i="1"/>
  <c r="L100" i="1" s="1"/>
  <c r="I101" i="1"/>
  <c r="I100" i="1" s="1"/>
  <c r="L97" i="1"/>
  <c r="L96" i="1" s="1"/>
  <c r="L95" i="1" s="1"/>
  <c r="K97" i="1"/>
  <c r="J97" i="1"/>
  <c r="I97" i="1"/>
  <c r="I96" i="1" s="1"/>
  <c r="I95" i="1" s="1"/>
  <c r="K96" i="1"/>
  <c r="K95" i="1" s="1"/>
  <c r="J96" i="1"/>
  <c r="J95" i="1" s="1"/>
  <c r="J94" i="1" s="1"/>
  <c r="L90" i="1"/>
  <c r="L89" i="1" s="1"/>
  <c r="L88" i="1" s="1"/>
  <c r="L87" i="1" s="1"/>
  <c r="K90" i="1"/>
  <c r="J90" i="1"/>
  <c r="I90" i="1"/>
  <c r="I89" i="1" s="1"/>
  <c r="I88" i="1" s="1"/>
  <c r="I87" i="1" s="1"/>
  <c r="K89" i="1"/>
  <c r="K88" i="1" s="1"/>
  <c r="K87" i="1" s="1"/>
  <c r="J89" i="1"/>
  <c r="J88" i="1" s="1"/>
  <c r="J87" i="1" s="1"/>
  <c r="L85" i="1"/>
  <c r="K85" i="1"/>
  <c r="J85" i="1"/>
  <c r="I85" i="1"/>
  <c r="L84" i="1"/>
  <c r="K84" i="1"/>
  <c r="K83" i="1" s="1"/>
  <c r="J84" i="1"/>
  <c r="J83" i="1" s="1"/>
  <c r="I84" i="1"/>
  <c r="L83" i="1"/>
  <c r="I83" i="1"/>
  <c r="L79" i="1"/>
  <c r="K79" i="1"/>
  <c r="K78" i="1" s="1"/>
  <c r="J79" i="1"/>
  <c r="J78" i="1" s="1"/>
  <c r="I79" i="1"/>
  <c r="L78" i="1"/>
  <c r="I78" i="1"/>
  <c r="L74" i="1"/>
  <c r="L73" i="1" s="1"/>
  <c r="K74" i="1"/>
  <c r="K73" i="1" s="1"/>
  <c r="J74" i="1"/>
  <c r="J73" i="1" s="1"/>
  <c r="I74" i="1"/>
  <c r="I73" i="1" s="1"/>
  <c r="L69" i="1"/>
  <c r="L68" i="1" s="1"/>
  <c r="K69" i="1"/>
  <c r="K68" i="1" s="1"/>
  <c r="J69" i="1"/>
  <c r="J68" i="1" s="1"/>
  <c r="I69" i="1"/>
  <c r="I68"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J217" i="1" l="1"/>
  <c r="K337" i="1"/>
  <c r="L240" i="1"/>
  <c r="L239" i="1" s="1"/>
  <c r="J337" i="1"/>
  <c r="K187" i="1"/>
  <c r="K217" i="1"/>
  <c r="L337" i="1"/>
  <c r="I34" i="1"/>
  <c r="I67" i="1"/>
  <c r="I66" i="1" s="1"/>
  <c r="I94" i="1"/>
  <c r="J160" i="1"/>
  <c r="J159" i="1" s="1"/>
  <c r="I169" i="1"/>
  <c r="J239" i="1"/>
  <c r="I305" i="1"/>
  <c r="I304" i="1" s="1"/>
  <c r="I185" i="1" s="1"/>
  <c r="K94" i="1"/>
  <c r="K140" i="1"/>
  <c r="I239" i="1"/>
  <c r="J67" i="1"/>
  <c r="J66" i="1" s="1"/>
  <c r="J34" i="1" s="1"/>
  <c r="K160" i="1"/>
  <c r="K159" i="1" s="1"/>
  <c r="J169" i="1"/>
  <c r="K239" i="1"/>
  <c r="J305" i="1"/>
  <c r="J304" i="1" s="1"/>
  <c r="L186" i="1"/>
  <c r="L185" i="1" s="1"/>
  <c r="K67" i="1"/>
  <c r="K66" i="1" s="1"/>
  <c r="K34" i="1" s="1"/>
  <c r="K169" i="1"/>
  <c r="K305" i="1"/>
  <c r="K304" i="1" s="1"/>
  <c r="J186" i="1"/>
  <c r="K114" i="1"/>
  <c r="J140" i="1"/>
  <c r="I160" i="1"/>
  <c r="I159" i="1" s="1"/>
  <c r="L67" i="1"/>
  <c r="L66" i="1" s="1"/>
  <c r="L34" i="1" s="1"/>
  <c r="L369" i="1" s="1"/>
  <c r="L94" i="1"/>
  <c r="L114" i="1"/>
  <c r="L169" i="1"/>
  <c r="L305" i="1"/>
  <c r="L304" i="1" s="1"/>
  <c r="I369" i="1" l="1"/>
  <c r="J185" i="1"/>
  <c r="J369" i="1" s="1"/>
  <c r="K186" i="1"/>
  <c r="K185" i="1" s="1"/>
  <c r="K369" i="1" s="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<sst xmlns="http://schemas.openxmlformats.org/spreadsheetml/2006/main" count="392" uniqueCount="237">
  <si>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</si>
  <si>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</si>
  <si>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</si>
  <si>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</si>
  <si>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</si>
  <si>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</si>
  <si>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</si>
  <si>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</si>
  <si>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</si>
  <si>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</si>
  <si>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</si>
  <si>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</si>
  <si>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</si>
  <si>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Savivaldybės valdymo programa</t>
  </si>
  <si>
    <t>(programos pavadinimas)</t>
  </si>
  <si>
    <t>Kodas</t>
  </si>
  <si>
    <t xml:space="preserve">              Ministerijos / Savivaldybės</t>
  </si>
  <si>
    <t>Departamento</t>
  </si>
  <si>
    <t>01.01.01.05. Savivaldybės biudžetinių įstaigų darbo užmokestis</t>
  </si>
  <si>
    <t>Įstaigos</t>
  </si>
  <si>
    <t>190596476</t>
  </si>
  <si>
    <t>Mokyklos,priskiriamos vidurinės mokyklos tipui</t>
  </si>
  <si>
    <t>Programos</t>
  </si>
  <si>
    <t>01</t>
  </si>
  <si>
    <t>Finansavimo šaltinio</t>
  </si>
  <si>
    <t>B</t>
  </si>
  <si>
    <t>Valstybės funkcijos</t>
  </si>
  <si>
    <t>09</t>
  </si>
  <si>
    <t>02</t>
  </si>
  <si>
    <t>Biudžetas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</si>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</sst>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32"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12.75"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28</v>
      </c>
      <c r="L29" s="47" t="s">
        <v>23</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330189</v>
      </c>
      <c r="J34" s="59">
        <f>SUM(J35+J46+J66+J87+J94+J114+J140+J159+J169)</f>
        <v>330189</v>
      </c>
      <c r="K34" s="60">
        <f>SUM(K35+K46+K66+K87+K94+K114+K140+K159+K169)</f>
        <v>330181.44</v>
      </c>
      <c r="L34" s="59">
        <f>SUM(L35+L46+L66+L87+L94+L114+L140+L159+L169)</f>
        <v>330181.44</v>
      </c>
    </row>
    <row r="35" spans="1:18" ht="16.5" customHeight="1">
      <c r="A35" s="55">
        <v>2</v>
      </c>
      <c r="B35" s="62">
        <v>1</v>
      </c>
      <c r="C35" s="63"/>
      <c r="D35" s="64"/>
      <c r="E35" s="65"/>
      <c r="F35" s="66"/>
      <c r="G35" s="67" t="s">
        <v>43</v>
      </c>
      <c r="H35" s="9">
        <v>2</v>
      </c>
      <c r="I35" s="59">
        <f>SUM(I36+I42)</f>
        <v>324607</v>
      </c>
      <c r="J35" s="59">
        <f>SUM(J36+J42)</f>
        <v>324607</v>
      </c>
      <c r="K35" s="68">
        <f>SUM(K36+K42)</f>
        <v>324606.65999999997</v>
      </c>
      <c r="L35" s="69">
        <f>SUM(L36+L42)</f>
        <v>324606.65999999997</v>
      </c>
      <c r="M35"/>
    </row>
    <row r="36" spans="1:18" ht="14.25" customHeight="1">
      <c r="A36" s="70">
        <v>2</v>
      </c>
      <c r="B36" s="70">
        <v>1</v>
      </c>
      <c r="C36" s="71">
        <v>1</v>
      </c>
      <c r="D36" s="72"/>
      <c r="E36" s="70"/>
      <c r="F36" s="73"/>
      <c r="G36" s="72" t="s">
        <v>44</v>
      </c>
      <c r="H36" s="9">
        <v>3</v>
      </c>
      <c r="I36" s="59">
        <f>SUM(I37)</f>
        <v>319849</v>
      </c>
      <c r="J36" s="59">
        <f>SUM(J37)</f>
        <v>319849</v>
      </c>
      <c r="K36" s="60">
        <f>SUM(K37)</f>
        <v>319848.65999999997</v>
      </c>
      <c r="L36" s="59">
        <f>SUM(L37)</f>
        <v>319848.65999999997</v>
      </c>
      <c r="M36"/>
    </row>
    <row r="37" spans="1:18" ht="13.5" customHeight="1">
      <c r="A37" s="74">
        <v>2</v>
      </c>
      <c r="B37" s="70">
        <v>1</v>
      </c>
      <c r="C37" s="71">
        <v>1</v>
      </c>
      <c r="D37" s="72">
        <v>1</v>
      </c>
      <c r="E37" s="70"/>
      <c r="F37" s="73"/>
      <c r="G37" s="72" t="s">
        <v>44</v>
      </c>
      <c r="H37" s="9">
        <v>4</v>
      </c>
      <c r="I37" s="59">
        <f>SUM(I38+I40)</f>
        <v>319849</v>
      </c>
      <c r="J37" s="59">
        <f>SUM(J38+J40)</f>
        <v>319849</v>
      </c>
      <c r="K37" s="59">
        <f>SUM(K38+K40)</f>
        <v>319848.65999999997</v>
      </c>
      <c r="L37" s="59">
        <f>SUM(L38+L40)</f>
        <v>319848.65999999997</v>
      </c>
      <c r="M37"/>
      <c r="Q37" s="14"/>
    </row>
    <row r="38" spans="1:18" ht="14.25" customHeight="1">
      <c r="A38" s="74">
        <v>2</v>
      </c>
      <c r="B38" s="70">
        <v>1</v>
      </c>
      <c r="C38" s="71">
        <v>1</v>
      </c>
      <c r="D38" s="72">
        <v>1</v>
      </c>
      <c r="E38" s="70">
        <v>1</v>
      </c>
      <c r="F38" s="73"/>
      <c r="G38" s="72" t="s">
        <v>45</v>
      </c>
      <c r="H38" s="9">
        <v>5</v>
      </c>
      <c r="I38" s="60">
        <f>SUM(I39)</f>
        <v>319849</v>
      </c>
      <c r="J38" s="60">
        <f>SUM(J39)</f>
        <v>319849</v>
      </c>
      <c r="K38" s="60">
        <f>SUM(K39)</f>
        <v>319848.65999999997</v>
      </c>
      <c r="L38" s="60">
        <f>SUM(L39)</f>
        <v>319848.65999999997</v>
      </c>
      <c r="M38"/>
      <c r="Q38" s="14"/>
    </row>
    <row r="39" spans="1:18" ht="14.25" customHeight="1">
      <c r="A39" s="74">
        <v>2</v>
      </c>
      <c r="B39" s="70">
        <v>1</v>
      </c>
      <c r="C39" s="71">
        <v>1</v>
      </c>
      <c r="D39" s="72">
        <v>1</v>
      </c>
      <c r="E39" s="70">
        <v>1</v>
      </c>
      <c r="F39" s="73">
        <v>1</v>
      </c>
      <c r="G39" s="72" t="s">
        <v>45</v>
      </c>
      <c r="H39" s="9">
        <v>6</v>
      </c>
      <c r="I39" s="75">
        <v>319849</v>
      </c>
      <c r="J39" s="76">
        <v>319849</v>
      </c>
      <c r="K39" s="76">
        <v>319848.65999999997</v>
      </c>
      <c r="L39" s="76">
        <v>319848.65999999997</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4758</v>
      </c>
      <c r="J42" s="59">
        <f t="shared" si="0"/>
        <v>4758</v>
      </c>
      <c r="K42" s="60">
        <f t="shared" si="0"/>
        <v>4758</v>
      </c>
      <c r="L42" s="59">
        <f t="shared" si="0"/>
        <v>4758</v>
      </c>
      <c r="M42"/>
      <c r="Q42" s="14"/>
    </row>
    <row r="43" spans="1:18">
      <c r="A43" s="74">
        <v>2</v>
      </c>
      <c r="B43" s="70">
        <v>1</v>
      </c>
      <c r="C43" s="71">
        <v>2</v>
      </c>
      <c r="D43" s="72">
        <v>1</v>
      </c>
      <c r="E43" s="70"/>
      <c r="F43" s="73"/>
      <c r="G43" s="72" t="s">
        <v>47</v>
      </c>
      <c r="H43" s="9">
        <v>10</v>
      </c>
      <c r="I43" s="60">
        <f t="shared" si="0"/>
        <v>4758</v>
      </c>
      <c r="J43" s="59">
        <f t="shared" si="0"/>
        <v>4758</v>
      </c>
      <c r="K43" s="59">
        <f t="shared" si="0"/>
        <v>4758</v>
      </c>
      <c r="L43" s="59">
        <f t="shared" si="0"/>
        <v>4758</v>
      </c>
    </row>
    <row r="44" spans="1:18" ht="13.5" customHeight="1">
      <c r="A44" s="74">
        <v>2</v>
      </c>
      <c r="B44" s="70">
        <v>1</v>
      </c>
      <c r="C44" s="71">
        <v>2</v>
      </c>
      <c r="D44" s="72">
        <v>1</v>
      </c>
      <c r="E44" s="70">
        <v>1</v>
      </c>
      <c r="F44" s="73"/>
      <c r="G44" s="72" t="s">
        <v>47</v>
      </c>
      <c r="H44" s="9">
        <v>11</v>
      </c>
      <c r="I44" s="59">
        <f t="shared" si="0"/>
        <v>4758</v>
      </c>
      <c r="J44" s="59">
        <f t="shared" si="0"/>
        <v>4758</v>
      </c>
      <c r="K44" s="59">
        <f t="shared" si="0"/>
        <v>4758</v>
      </c>
      <c r="L44" s="59">
        <f t="shared" si="0"/>
        <v>4758</v>
      </c>
      <c r="M44"/>
      <c r="Q44" s="14"/>
    </row>
    <row r="45" spans="1:18" ht="14.25" customHeight="1">
      <c r="A45" s="74">
        <v>2</v>
      </c>
      <c r="B45" s="70">
        <v>1</v>
      </c>
      <c r="C45" s="71">
        <v>2</v>
      </c>
      <c r="D45" s="72">
        <v>1</v>
      </c>
      <c r="E45" s="70">
        <v>1</v>
      </c>
      <c r="F45" s="73">
        <v>1</v>
      </c>
      <c r="G45" s="72" t="s">
        <v>47</v>
      </c>
      <c r="H45" s="9">
        <v>12</v>
      </c>
      <c r="I45" s="77">
        <v>4758</v>
      </c>
      <c r="J45" s="76">
        <v>4758</v>
      </c>
      <c r="K45" s="76">
        <v>4758</v>
      </c>
      <c r="L45" s="76">
        <v>4758</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customHeight="1">
      <c r="A140" s="104">
        <v>2</v>
      </c>
      <c r="B140" s="55">
        <v>7</v>
      </c>
      <c r="C140" s="55"/>
      <c r="D140" s="56"/>
      <c r="E140" s="56"/>
      <c r="F140" s="58"/>
      <c r="G140" s="57" t="s">
        <v>105</v>
      </c>
      <c r="H140" s="9">
        <v>107</v>
      </c>
      <c r="I140" s="60">
        <f>SUM(I141+I146+I154)</f>
        <v>5582</v>
      </c>
      <c r="J140" s="100">
        <f>SUM(J141+J146+J154)</f>
        <v>5582</v>
      </c>
      <c r="K140" s="60">
        <f>SUM(K141+K146+K154)</f>
        <v>5574.78</v>
      </c>
      <c r="L140" s="59">
        <f>SUM(L141+L146+L154)</f>
        <v>5574.78</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c r="A154" s="74">
        <v>2</v>
      </c>
      <c r="B154" s="70">
        <v>7</v>
      </c>
      <c r="C154" s="74">
        <v>3</v>
      </c>
      <c r="D154" s="70"/>
      <c r="E154" s="71"/>
      <c r="F154" s="73"/>
      <c r="G154" s="72" t="s">
        <v>114</v>
      </c>
      <c r="H154" s="9">
        <v>121</v>
      </c>
      <c r="I154" s="60">
        <f t="shared" ref="I154:L155" si="14">I155</f>
        <v>5582</v>
      </c>
      <c r="J154" s="100">
        <f t="shared" si="14"/>
        <v>5582</v>
      </c>
      <c r="K154" s="60">
        <f t="shared" si="14"/>
        <v>5574.78</v>
      </c>
      <c r="L154" s="59">
        <f t="shared" si="14"/>
        <v>5574.78</v>
      </c>
    </row>
    <row r="155" spans="1:13">
      <c r="A155" s="82">
        <v>2</v>
      </c>
      <c r="B155" s="91">
        <v>7</v>
      </c>
      <c r="C155" s="117">
        <v>3</v>
      </c>
      <c r="D155" s="91">
        <v>1</v>
      </c>
      <c r="E155" s="92"/>
      <c r="F155" s="93"/>
      <c r="G155" s="94" t="s">
        <v>114</v>
      </c>
      <c r="H155" s="9">
        <v>122</v>
      </c>
      <c r="I155" s="88">
        <f t="shared" si="14"/>
        <v>5582</v>
      </c>
      <c r="J155" s="114">
        <f t="shared" si="14"/>
        <v>5582</v>
      </c>
      <c r="K155" s="88">
        <f t="shared" si="14"/>
        <v>5574.78</v>
      </c>
      <c r="L155" s="87">
        <f t="shared" si="14"/>
        <v>5574.78</v>
      </c>
    </row>
    <row r="156" spans="1:13">
      <c r="A156" s="74">
        <v>2</v>
      </c>
      <c r="B156" s="70">
        <v>7</v>
      </c>
      <c r="C156" s="74">
        <v>3</v>
      </c>
      <c r="D156" s="70">
        <v>1</v>
      </c>
      <c r="E156" s="71">
        <v>1</v>
      </c>
      <c r="F156" s="73"/>
      <c r="G156" s="72" t="s">
        <v>114</v>
      </c>
      <c r="H156" s="9">
        <v>123</v>
      </c>
      <c r="I156" s="60">
        <f>SUM(I157:I158)</f>
        <v>5582</v>
      </c>
      <c r="J156" s="100">
        <f>SUM(J157:J158)</f>
        <v>5582</v>
      </c>
      <c r="K156" s="60">
        <f>SUM(K157:K158)</f>
        <v>5574.78</v>
      </c>
      <c r="L156" s="59">
        <f>SUM(L157:L158)</f>
        <v>5574.78</v>
      </c>
    </row>
    <row r="157" spans="1:13">
      <c r="A157" s="90">
        <v>2</v>
      </c>
      <c r="B157" s="65">
        <v>7</v>
      </c>
      <c r="C157" s="90">
        <v>3</v>
      </c>
      <c r="D157" s="65">
        <v>1</v>
      </c>
      <c r="E157" s="63">
        <v>1</v>
      </c>
      <c r="F157" s="66">
        <v>1</v>
      </c>
      <c r="G157" s="64" t="s">
        <v>115</v>
      </c>
      <c r="H157" s="9">
        <v>124</v>
      </c>
      <c r="I157" s="116">
        <v>5582</v>
      </c>
      <c r="J157" s="116">
        <v>5582</v>
      </c>
      <c r="K157" s="116">
        <v>5574.78</v>
      </c>
      <c r="L157" s="116">
        <v>5574.78</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330189</v>
      </c>
      <c r="J369" s="110">
        <f>SUM(J34+J185)</f>
        <v>330189</v>
      </c>
      <c r="K369" s="110">
        <f>SUM(K34+K185)</f>
        <v>330181.44</v>
      </c>
      <c r="L369" s="110">
        <f>SUM(L34+L185)</f>
        <v>330181.44</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42.5"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2026-01-07T18:46:01Z</dcterms:modified>
  <cp:category/>
</cp:coreProperties>
</file>